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425" windowHeight="5400" activeTab="0"/>
  </bookViews>
  <sheets>
    <sheet name="Rechenformel" sheetId="1" r:id="rId1"/>
    <sheet name="Wettbewerbsergebnisse" sheetId="2" r:id="rId2"/>
    <sheet name="Tabelle3" sheetId="3" r:id="rId3"/>
  </sheets>
  <definedNames>
    <definedName name="TABLE" localSheetId="0">'Rechenformel'!$B$19:$I$19</definedName>
    <definedName name="TABLE" localSheetId="1">'Wettbewerbsergebnisse'!$A$6:$K$20</definedName>
    <definedName name="TABLE_2" localSheetId="0">'Rechenformel'!$B$19:$I$19</definedName>
    <definedName name="TABLE_2" localSheetId="1">'Wettbewerbsergebnisse'!$A$6:$K$20</definedName>
    <definedName name="TABLE_3" localSheetId="0">'Rechenformel'!$B$17:$I$17</definedName>
    <definedName name="TABLE_3" localSheetId="1">'Wettbewerbsergebnisse'!$A$2:$K$5</definedName>
    <definedName name="TABLE_4" localSheetId="0">'Rechenformel'!$B$17:$I$17</definedName>
    <definedName name="TABLE_4" localSheetId="1">'Wettbewerbsergebnisse'!$A$2:$K$5</definedName>
    <definedName name="TABLE_5" localSheetId="0">'Rechenformel'!$C$19:$I$19</definedName>
    <definedName name="TABLE_6" localSheetId="0">'Rechenformel'!$C$19:$I$19</definedName>
  </definedNames>
  <calcPr fullCalcOnLoad="1"/>
</workbook>
</file>

<file path=xl/sharedStrings.xml><?xml version="1.0" encoding="utf-8"?>
<sst xmlns="http://schemas.openxmlformats.org/spreadsheetml/2006/main" count="81" uniqueCount="68">
  <si>
    <t xml:space="preserve">Wettbewerb </t>
  </si>
  <si>
    <t xml:space="preserve">Stern des Südens </t>
  </si>
  <si>
    <t>Name</t>
  </si>
  <si>
    <r>
      <t xml:space="preserve">Punkte
</t>
    </r>
    <r>
      <rPr>
        <b/>
        <i/>
        <sz val="9"/>
        <rFont val="Arial"/>
        <family val="2"/>
      </rPr>
      <t>Points</t>
    </r>
  </si>
  <si>
    <t xml:space="preserve">Mein Name </t>
  </si>
  <si>
    <t>Jogibär</t>
  </si>
  <si>
    <t>Ziel !!</t>
  </si>
  <si>
    <t>3 Schiffe verkaufen</t>
  </si>
  <si>
    <t>Bemerkung</t>
  </si>
  <si>
    <t>Strategie II (game05)</t>
  </si>
  <si>
    <t>Muster</t>
  </si>
  <si>
    <t>Untertane
People</t>
  </si>
  <si>
    <t>Kontore
Warehouses</t>
  </si>
  <si>
    <t>Schiffe
Ships</t>
  </si>
  <si>
    <t>Gesunkene Schiffe
Lost Ships</t>
  </si>
  <si>
    <t>Gefallene Soldaten
Lost Soldiers</t>
  </si>
  <si>
    <t>Zufriedenheit
Satisfaction</t>
  </si>
  <si>
    <t>Versenkte Schiffe
Drowned Ships</t>
  </si>
  <si>
    <t>Besiegte Soldaten
Defeated Soldiers</t>
  </si>
  <si>
    <r>
      <t xml:space="preserve">Jogibär </t>
    </r>
    <r>
      <rPr>
        <b/>
        <sz val="10"/>
        <color indexed="12"/>
        <rFont val="Arial"/>
        <family val="2"/>
      </rPr>
      <t>Ziel</t>
    </r>
    <r>
      <rPr>
        <b/>
        <sz val="11"/>
        <color indexed="10"/>
        <rFont val="Arial"/>
        <family val="2"/>
      </rPr>
      <t xml:space="preserve">        (</t>
    </r>
    <r>
      <rPr>
        <b/>
        <sz val="9"/>
        <color indexed="10"/>
        <rFont val="Arial"/>
        <family val="2"/>
      </rPr>
      <t>2. Wettbewerbsgame</t>
    </r>
    <r>
      <rPr>
        <b/>
        <sz val="11"/>
        <color indexed="10"/>
        <rFont val="Arial"/>
        <family val="2"/>
      </rPr>
      <t>)</t>
    </r>
  </si>
  <si>
    <t>1. Wettbewerbsgame</t>
  </si>
  <si>
    <r>
      <t xml:space="preserve">Jogibär </t>
    </r>
    <r>
      <rPr>
        <sz val="10"/>
        <color indexed="48"/>
        <rFont val="Arial"/>
        <family val="2"/>
      </rPr>
      <t>Wunsch-</t>
    </r>
    <r>
      <rPr>
        <b/>
        <sz val="10"/>
        <color indexed="12"/>
        <rFont val="Arial"/>
        <family val="2"/>
      </rPr>
      <t>Ziel</t>
    </r>
    <r>
      <rPr>
        <b/>
        <sz val="11"/>
        <color indexed="10"/>
        <rFont val="Arial"/>
        <family val="2"/>
      </rPr>
      <t xml:space="preserve">      </t>
    </r>
  </si>
  <si>
    <t>einfach die Felder in Zeile 5 überschreiben, die Punktzahl wird dann automatisch ausgerechnet ....</t>
  </si>
  <si>
    <t>Jogibär Rechentest</t>
  </si>
  <si>
    <t>Dieter Kohler</t>
  </si>
  <si>
    <t>Moby-Dick</t>
  </si>
  <si>
    <t>wargamerit</t>
  </si>
  <si>
    <t>Sea Trader</t>
  </si>
  <si>
    <t>REVALWLW</t>
  </si>
  <si>
    <t>Jogibaer</t>
  </si>
  <si>
    <t>Gabi</t>
  </si>
  <si>
    <t>KoA1602</t>
  </si>
  <si>
    <t>ManfredRFreundl</t>
  </si>
  <si>
    <t>Budgie</t>
  </si>
  <si>
    <t>Zomby Woof</t>
  </si>
  <si>
    <t>Jaroslav Novotny</t>
  </si>
  <si>
    <t>HeinzHermann</t>
  </si>
  <si>
    <t>Günter Kroll</t>
  </si>
  <si>
    <t>Daniel Meza</t>
  </si>
  <si>
    <r>
      <t>Wettbewerbs-Ergebnisse</t>
    </r>
    <r>
      <rPr>
        <sz val="10"/>
        <rFont val="Arial"/>
        <family val="0"/>
      </rPr>
      <t>: Stern des Südens</t>
    </r>
  </si>
  <si>
    <t>Platz</t>
  </si>
  <si>
    <t>Teilnehmer</t>
  </si>
  <si>
    <t>Punkte</t>
  </si>
  <si>
    <t>Untertane</t>
  </si>
  <si>
    <t>Kontore</t>
  </si>
  <si>
    <t>eigene</t>
  </si>
  <si>
    <t>Schiffe</t>
  </si>
  <si>
    <t>Gesunkene</t>
  </si>
  <si>
    <t>Gefallene</t>
  </si>
  <si>
    <t>Soldaten</t>
  </si>
  <si>
    <t>Zufrieden-</t>
  </si>
  <si>
    <t>heit</t>
  </si>
  <si>
    <t>Versenkte</t>
  </si>
  <si>
    <t>Besiegte</t>
  </si>
  <si>
    <t>Place</t>
  </si>
  <si>
    <t>Points</t>
  </si>
  <si>
    <t>Subjects</t>
  </si>
  <si>
    <t>Ware</t>
  </si>
  <si>
    <t>houses</t>
  </si>
  <si>
    <t>Own Ships</t>
  </si>
  <si>
    <t>sunk</t>
  </si>
  <si>
    <t>defeats</t>
  </si>
  <si>
    <t>Satisfaction</t>
  </si>
  <si>
    <t>enemy</t>
  </si>
  <si>
    <t>Ships sunk</t>
  </si>
  <si>
    <t>victories</t>
  </si>
  <si>
    <t>Dieter Rechentest</t>
  </si>
  <si>
    <t xml:space="preserve">Gabi Rechentest 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</si>
</sst>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0.0000"/>
    <numFmt numFmtId="166" formatCode="0.000"/>
  </numFmts>
  <fonts count="1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48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wrapText="1"/>
    </xf>
    <xf numFmtId="0" fontId="0" fillId="0" borderId="0" xfId="0" applyFont="1" applyAlignment="1">
      <alignment/>
    </xf>
    <xf numFmtId="0" fontId="0" fillId="2" borderId="2" xfId="0" applyFill="1" applyBorder="1" applyAlignment="1">
      <alignment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4" fontId="0" fillId="3" borderId="3" xfId="0" applyNumberFormat="1" applyFill="1" applyBorder="1" applyAlignment="1">
      <alignment/>
    </xf>
    <xf numFmtId="14" fontId="7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4" borderId="0" xfId="0" applyFill="1" applyAlignment="1">
      <alignment/>
    </xf>
    <xf numFmtId="2" fontId="0" fillId="4" borderId="3" xfId="0" applyNumberFormat="1" applyFill="1" applyBorder="1" applyAlignment="1">
      <alignment horizontal="center"/>
    </xf>
    <xf numFmtId="43" fontId="0" fillId="4" borderId="3" xfId="15" applyFill="1" applyBorder="1" applyAlignment="1">
      <alignment/>
    </xf>
    <xf numFmtId="2" fontId="7" fillId="4" borderId="4" xfId="0" applyNumberFormat="1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2" xfId="0" applyFill="1" applyBorder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3" borderId="3" xfId="0" applyFont="1" applyFill="1" applyBorder="1" applyAlignment="1">
      <alignment/>
    </xf>
    <xf numFmtId="0" fontId="9" fillId="0" borderId="4" xfId="0" applyFont="1" applyBorder="1" applyAlignment="1">
      <alignment/>
    </xf>
    <xf numFmtId="0" fontId="9" fillId="2" borderId="5" xfId="0" applyFont="1" applyFill="1" applyBorder="1" applyAlignment="1">
      <alignment/>
    </xf>
    <xf numFmtId="20" fontId="9" fillId="0" borderId="3" xfId="0" applyNumberFormat="1" applyFont="1" applyBorder="1" applyAlignment="1">
      <alignment horizontal="center"/>
    </xf>
    <xf numFmtId="0" fontId="0" fillId="5" borderId="0" xfId="0" applyFill="1" applyAlignment="1">
      <alignment/>
    </xf>
    <xf numFmtId="0" fontId="0" fillId="5" borderId="3" xfId="0" applyFill="1" applyBorder="1" applyAlignment="1">
      <alignment horizontal="center"/>
    </xf>
    <xf numFmtId="0" fontId="8" fillId="5" borderId="3" xfId="0" applyFont="1" applyFill="1" applyBorder="1" applyAlignment="1">
      <alignment/>
    </xf>
    <xf numFmtId="0" fontId="7" fillId="5" borderId="4" xfId="0" applyFont="1" applyFill="1" applyBorder="1" applyAlignment="1">
      <alignment horizontal="center"/>
    </xf>
    <xf numFmtId="0" fontId="0" fillId="5" borderId="4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3" fillId="5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2" borderId="8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0" fillId="0" borderId="0" xfId="0" applyAlignment="1">
      <alignment wrapText="1"/>
    </xf>
    <xf numFmtId="0" fontId="9" fillId="7" borderId="3" xfId="0" applyFont="1" applyFill="1" applyBorder="1" applyAlignment="1">
      <alignment/>
    </xf>
    <xf numFmtId="14" fontId="0" fillId="7" borderId="3" xfId="0" applyNumberFormat="1" applyFill="1" applyBorder="1" applyAlignment="1">
      <alignment/>
    </xf>
    <xf numFmtId="0" fontId="9" fillId="3" borderId="3" xfId="0" applyFont="1" applyFill="1" applyBorder="1" applyAlignment="1">
      <alignment wrapText="1"/>
    </xf>
    <xf numFmtId="0" fontId="8" fillId="5" borderId="3" xfId="0" applyFont="1" applyFill="1" applyBorder="1" applyAlignment="1">
      <alignment wrapText="1"/>
    </xf>
    <xf numFmtId="43" fontId="7" fillId="4" borderId="3" xfId="15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14" fontId="7" fillId="3" borderId="3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6" borderId="0" xfId="0" applyFill="1" applyAlignment="1">
      <alignment/>
    </xf>
    <xf numFmtId="0" fontId="9" fillId="6" borderId="0" xfId="0" applyFont="1" applyFill="1" applyAlignment="1">
      <alignment/>
    </xf>
    <xf numFmtId="0" fontId="8" fillId="6" borderId="0" xfId="0" applyFont="1" applyFill="1" applyAlignment="1">
      <alignment/>
    </xf>
    <xf numFmtId="0" fontId="10" fillId="8" borderId="3" xfId="0" applyFont="1" applyFill="1" applyBorder="1" applyAlignment="1">
      <alignment wrapText="1"/>
    </xf>
    <xf numFmtId="43" fontId="7" fillId="9" borderId="3" xfId="15" applyFont="1" applyFill="1" applyBorder="1" applyAlignment="1">
      <alignment wrapText="1"/>
    </xf>
    <xf numFmtId="14" fontId="7" fillId="8" borderId="3" xfId="0" applyNumberFormat="1" applyFont="1" applyFill="1" applyBorder="1" applyAlignment="1">
      <alignment wrapText="1"/>
    </xf>
    <xf numFmtId="0" fontId="9" fillId="8" borderId="3" xfId="0" applyFont="1" applyFill="1" applyBorder="1" applyAlignment="1">
      <alignment wrapText="1"/>
    </xf>
    <xf numFmtId="0" fontId="9" fillId="6" borderId="0" xfId="0" applyFont="1" applyFill="1" applyAlignment="1">
      <alignment horizontal="center"/>
    </xf>
    <xf numFmtId="43" fontId="0" fillId="10" borderId="0" xfId="15" applyFill="1" applyAlignment="1">
      <alignment horizontal="right"/>
    </xf>
    <xf numFmtId="0" fontId="15" fillId="0" borderId="9" xfId="0" applyFont="1" applyBorder="1" applyAlignment="1">
      <alignment wrapText="1"/>
    </xf>
    <xf numFmtId="0" fontId="16" fillId="0" borderId="9" xfId="0" applyFont="1" applyBorder="1" applyAlignment="1">
      <alignment wrapText="1"/>
    </xf>
    <xf numFmtId="3" fontId="15" fillId="0" borderId="9" xfId="0" applyNumberFormat="1" applyFont="1" applyBorder="1" applyAlignment="1">
      <alignment wrapText="1"/>
    </xf>
    <xf numFmtId="4" fontId="16" fillId="0" borderId="9" xfId="0" applyNumberFormat="1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6" fillId="0" borderId="5" xfId="0" applyFont="1" applyBorder="1" applyAlignment="1">
      <alignment wrapText="1"/>
    </xf>
    <xf numFmtId="3" fontId="15" fillId="0" borderId="5" xfId="0" applyNumberFormat="1" applyFont="1" applyBorder="1" applyAlignment="1">
      <alignment wrapText="1"/>
    </xf>
    <xf numFmtId="0" fontId="7" fillId="6" borderId="0" xfId="0" applyFont="1" applyFill="1" applyAlignment="1">
      <alignment/>
    </xf>
    <xf numFmtId="0" fontId="17" fillId="0" borderId="10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5" fillId="0" borderId="3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3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17" fillId="0" borderId="1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pane ySplit="3" topLeftCell="BM13" activePane="bottomLeft" state="frozen"/>
      <selection pane="topLeft" activeCell="A1" sqref="A1"/>
      <selection pane="bottomLeft" activeCell="I22" sqref="I22"/>
    </sheetView>
  </sheetViews>
  <sheetFormatPr defaultColWidth="11.421875" defaultRowHeight="12.75"/>
  <cols>
    <col min="1" max="1" width="17.28125" style="0" customWidth="1"/>
    <col min="2" max="2" width="9.28125" style="0" bestFit="1" customWidth="1"/>
    <col min="4" max="4" width="6.8515625" style="0" bestFit="1" customWidth="1"/>
    <col min="5" max="5" width="12.421875" style="0" customWidth="1"/>
    <col min="6" max="6" width="10.28125" style="0" customWidth="1"/>
    <col min="7" max="7" width="13.57421875" style="0" bestFit="1" customWidth="1"/>
    <col min="8" max="8" width="11.140625" style="0" customWidth="1"/>
    <col min="9" max="9" width="9.7109375" style="0" bestFit="1" customWidth="1"/>
    <col min="10" max="10" width="1.1484375" style="0" customWidth="1"/>
    <col min="11" max="11" width="12.7109375" style="0" customWidth="1"/>
    <col min="12" max="12" width="8.140625" style="0" bestFit="1" customWidth="1"/>
    <col min="13" max="13" width="16.7109375" style="0" customWidth="1"/>
  </cols>
  <sheetData>
    <row r="1" spans="1:11" ht="22.5" customHeight="1">
      <c r="A1" s="2" t="s">
        <v>0</v>
      </c>
      <c r="B1" s="3" t="s">
        <v>1</v>
      </c>
      <c r="C1" s="3"/>
      <c r="D1" s="3"/>
      <c r="F1" s="5"/>
      <c r="G1" s="5"/>
      <c r="H1" s="5"/>
      <c r="I1" s="5"/>
      <c r="J1" s="5"/>
      <c r="K1" s="5"/>
    </row>
    <row r="2" spans="1:4" ht="9.75" customHeight="1" thickBot="1">
      <c r="A2" s="2"/>
      <c r="B2" s="1"/>
      <c r="C2" s="1"/>
      <c r="D2" s="1"/>
    </row>
    <row r="3" spans="1:13" ht="48.75" thickBot="1">
      <c r="A3" s="4" t="s">
        <v>2</v>
      </c>
      <c r="B3" s="34" t="s">
        <v>11</v>
      </c>
      <c r="C3" s="34" t="s">
        <v>12</v>
      </c>
      <c r="D3" s="34" t="s">
        <v>13</v>
      </c>
      <c r="E3" s="34" t="s">
        <v>14</v>
      </c>
      <c r="F3" s="34" t="s">
        <v>15</v>
      </c>
      <c r="G3" s="34" t="s">
        <v>16</v>
      </c>
      <c r="H3" s="34" t="s">
        <v>17</v>
      </c>
      <c r="I3" s="34" t="s">
        <v>18</v>
      </c>
      <c r="J3" s="32"/>
      <c r="K3" s="33" t="s">
        <v>3</v>
      </c>
      <c r="L3" s="4"/>
      <c r="M3" t="s">
        <v>8</v>
      </c>
    </row>
    <row r="4" spans="1:13" ht="5.25" customHeight="1" thickTop="1">
      <c r="A4" s="39"/>
      <c r="B4" s="39"/>
      <c r="C4" s="40"/>
      <c r="D4" s="40"/>
      <c r="E4" s="40"/>
      <c r="F4" s="40"/>
      <c r="G4" s="40"/>
      <c r="H4" s="40"/>
      <c r="I4" s="40"/>
      <c r="J4" s="30"/>
      <c r="K4" s="18"/>
      <c r="L4" s="7"/>
      <c r="M4" s="23"/>
    </row>
    <row r="5" spans="1:13" ht="18.75" customHeight="1">
      <c r="A5" s="50" t="s">
        <v>4</v>
      </c>
      <c r="B5" s="57">
        <v>1234</v>
      </c>
      <c r="C5" s="57">
        <v>5</v>
      </c>
      <c r="D5" s="57">
        <v>6</v>
      </c>
      <c r="E5" s="57">
        <v>7</v>
      </c>
      <c r="F5" s="57">
        <v>8</v>
      </c>
      <c r="G5" s="57">
        <v>9</v>
      </c>
      <c r="H5" s="57">
        <v>10</v>
      </c>
      <c r="I5" s="57">
        <v>11</v>
      </c>
      <c r="J5" s="52"/>
      <c r="K5" s="58">
        <f>ROUND(B5*C5*SUM(IF(SUM(D5,E5,F5)=0,1,D5),E5,F5)/SUM(G5,H5,I5),2)</f>
        <v>4319</v>
      </c>
      <c r="L5" s="50"/>
      <c r="M5" s="51" t="s">
        <v>10</v>
      </c>
    </row>
    <row r="6" spans="1:13" ht="5.25" customHeight="1">
      <c r="A6" s="39"/>
      <c r="B6" s="39"/>
      <c r="C6" s="40"/>
      <c r="D6" s="40"/>
      <c r="E6" s="40"/>
      <c r="F6" s="40"/>
      <c r="G6" s="40"/>
      <c r="H6" s="40"/>
      <c r="I6" s="40"/>
      <c r="J6" s="30"/>
      <c r="K6" s="18"/>
      <c r="L6" s="7"/>
      <c r="M6" s="23"/>
    </row>
    <row r="7" spans="2:13" ht="12.75">
      <c r="B7" s="19"/>
      <c r="C7" s="19"/>
      <c r="D7" s="19"/>
      <c r="E7" s="19"/>
      <c r="F7" s="19"/>
      <c r="G7" s="19"/>
      <c r="H7" s="19"/>
      <c r="I7" s="19"/>
      <c r="J7" s="25"/>
      <c r="K7" s="19"/>
      <c r="M7" s="19"/>
    </row>
    <row r="8" spans="1:13" ht="12.75">
      <c r="A8" s="6" t="s">
        <v>22</v>
      </c>
      <c r="B8" s="35"/>
      <c r="C8" s="35"/>
      <c r="D8" s="35"/>
      <c r="E8" s="19"/>
      <c r="F8" s="19"/>
      <c r="G8" s="19"/>
      <c r="H8" s="19"/>
      <c r="I8" s="19"/>
      <c r="J8" s="25"/>
      <c r="K8" s="19"/>
      <c r="M8" s="19"/>
    </row>
    <row r="9" spans="1:13" ht="18">
      <c r="A9" s="2"/>
      <c r="B9" s="35"/>
      <c r="C9" s="35"/>
      <c r="D9" s="35"/>
      <c r="E9" s="19"/>
      <c r="F9" s="19"/>
      <c r="G9" s="19"/>
      <c r="H9" s="19"/>
      <c r="I9" s="19"/>
      <c r="J9" s="25"/>
      <c r="K9" s="19"/>
      <c r="M9" s="19"/>
    </row>
    <row r="10" spans="1:13" ht="12.75">
      <c r="A10" t="s">
        <v>5</v>
      </c>
      <c r="B10" s="36">
        <v>886</v>
      </c>
      <c r="C10" s="36">
        <v>5</v>
      </c>
      <c r="D10" s="36">
        <v>3</v>
      </c>
      <c r="E10" s="36">
        <v>0</v>
      </c>
      <c r="F10" s="36">
        <v>0</v>
      </c>
      <c r="G10" s="36">
        <v>2552</v>
      </c>
      <c r="H10" s="36">
        <v>93</v>
      </c>
      <c r="I10" s="36">
        <v>0</v>
      </c>
      <c r="J10" s="26"/>
      <c r="K10" s="14">
        <f aca="true" t="shared" si="0" ref="K10:K15">(B10*C10*(D10+E10+E10+F10))/(G10+H10+I10)</f>
        <v>5.024574669187145</v>
      </c>
      <c r="L10" s="8">
        <v>37164</v>
      </c>
      <c r="M10" s="20"/>
    </row>
    <row r="11" spans="1:13" ht="12.75">
      <c r="A11" t="s">
        <v>5</v>
      </c>
      <c r="B11" s="36">
        <v>1727</v>
      </c>
      <c r="C11" s="36">
        <v>8</v>
      </c>
      <c r="D11" s="36">
        <v>4</v>
      </c>
      <c r="E11" s="36">
        <v>0</v>
      </c>
      <c r="F11" s="36">
        <v>0</v>
      </c>
      <c r="G11" s="36">
        <v>4987</v>
      </c>
      <c r="H11" s="36">
        <v>155</v>
      </c>
      <c r="I11" s="36">
        <v>0</v>
      </c>
      <c r="J11" s="26"/>
      <c r="K11" s="14">
        <f t="shared" si="0"/>
        <v>10.747569039284325</v>
      </c>
      <c r="L11" s="8">
        <v>37169</v>
      </c>
      <c r="M11" s="20"/>
    </row>
    <row r="12" spans="1:13" ht="12.75">
      <c r="A12" t="s">
        <v>5</v>
      </c>
      <c r="B12" s="36">
        <v>1753</v>
      </c>
      <c r="C12" s="36">
        <v>8</v>
      </c>
      <c r="D12" s="36">
        <v>4</v>
      </c>
      <c r="E12" s="36">
        <v>0</v>
      </c>
      <c r="F12" s="36">
        <v>0</v>
      </c>
      <c r="G12" s="36">
        <v>6621</v>
      </c>
      <c r="H12" s="36">
        <v>196</v>
      </c>
      <c r="I12" s="36">
        <v>0</v>
      </c>
      <c r="J12" s="26"/>
      <c r="K12" s="14">
        <f t="shared" si="0"/>
        <v>8.228839665542028</v>
      </c>
      <c r="L12" s="8">
        <v>37169</v>
      </c>
      <c r="M12" s="20"/>
    </row>
    <row r="13" spans="1:13" ht="12.75">
      <c r="A13" t="s">
        <v>5</v>
      </c>
      <c r="B13" s="36">
        <v>1771</v>
      </c>
      <c r="C13" s="36">
        <v>8</v>
      </c>
      <c r="D13" s="36">
        <v>4</v>
      </c>
      <c r="E13" s="36">
        <v>0</v>
      </c>
      <c r="F13" s="36">
        <v>0</v>
      </c>
      <c r="G13" s="36">
        <v>7185</v>
      </c>
      <c r="H13" s="36">
        <v>241</v>
      </c>
      <c r="I13" s="36">
        <v>0</v>
      </c>
      <c r="J13" s="26"/>
      <c r="K13" s="14">
        <f t="shared" si="0"/>
        <v>7.631564772421223</v>
      </c>
      <c r="L13" s="8">
        <v>37171</v>
      </c>
      <c r="M13" s="20"/>
    </row>
    <row r="14" spans="1:13" ht="12.75">
      <c r="A14" t="s">
        <v>5</v>
      </c>
      <c r="B14" s="36">
        <v>1773</v>
      </c>
      <c r="C14" s="36">
        <v>8</v>
      </c>
      <c r="D14" s="36">
        <v>4</v>
      </c>
      <c r="E14" s="36">
        <v>0</v>
      </c>
      <c r="F14" s="36">
        <v>0</v>
      </c>
      <c r="G14" s="36">
        <v>8004</v>
      </c>
      <c r="H14" s="36">
        <v>341</v>
      </c>
      <c r="I14" s="36">
        <v>0</v>
      </c>
      <c r="J14" s="26"/>
      <c r="K14" s="14">
        <f t="shared" si="0"/>
        <v>6.798801677651288</v>
      </c>
      <c r="L14" s="8">
        <v>37171</v>
      </c>
      <c r="M14" s="24">
        <v>0.9166666666666666</v>
      </c>
    </row>
    <row r="15" spans="1:13" ht="12.75">
      <c r="A15" t="s">
        <v>5</v>
      </c>
      <c r="B15" s="37">
        <v>1824</v>
      </c>
      <c r="C15" s="37">
        <v>8</v>
      </c>
      <c r="D15" s="37">
        <v>4</v>
      </c>
      <c r="E15" s="37">
        <v>0</v>
      </c>
      <c r="F15" s="37">
        <v>0</v>
      </c>
      <c r="G15" s="37">
        <v>7823</v>
      </c>
      <c r="H15" s="37">
        <v>368</v>
      </c>
      <c r="I15" s="37">
        <v>0</v>
      </c>
      <c r="J15" s="27"/>
      <c r="K15" s="15">
        <f t="shared" si="0"/>
        <v>7.125869857160298</v>
      </c>
      <c r="L15" s="10">
        <v>37174</v>
      </c>
      <c r="M15" s="21" t="s">
        <v>9</v>
      </c>
    </row>
    <row r="16" spans="2:13" ht="13.5" thickBot="1">
      <c r="B16" s="19"/>
      <c r="C16" s="19"/>
      <c r="D16" s="19"/>
      <c r="E16" s="19"/>
      <c r="F16" s="19"/>
      <c r="G16" s="19"/>
      <c r="H16" s="19"/>
      <c r="I16" s="19"/>
      <c r="J16" s="25"/>
      <c r="K16" s="13"/>
      <c r="M16" s="19"/>
    </row>
    <row r="17" spans="1:13" ht="13.5" thickBot="1">
      <c r="A17" s="6" t="s">
        <v>66</v>
      </c>
      <c r="B17" s="38">
        <v>1176</v>
      </c>
      <c r="C17" s="38">
        <v>3</v>
      </c>
      <c r="D17" s="38">
        <v>1</v>
      </c>
      <c r="E17" s="38">
        <v>0</v>
      </c>
      <c r="F17" s="38">
        <v>0</v>
      </c>
      <c r="G17" s="38">
        <v>564</v>
      </c>
      <c r="H17" s="38">
        <v>7280</v>
      </c>
      <c r="I17" s="38">
        <v>0</v>
      </c>
      <c r="J17" s="28"/>
      <c r="K17" s="16">
        <f>(B17*C17*(D17+E17+E17+F17))/(G17+H17+I17)</f>
        <v>0.44977052524222333</v>
      </c>
      <c r="L17" s="11"/>
      <c r="M17" s="22"/>
    </row>
    <row r="18" spans="2:13" ht="13.5" thickBot="1">
      <c r="B18" s="22"/>
      <c r="C18" s="22"/>
      <c r="D18" s="22"/>
      <c r="E18" s="22"/>
      <c r="F18" s="22"/>
      <c r="G18" s="22"/>
      <c r="H18" s="22"/>
      <c r="I18" s="22"/>
      <c r="J18" s="29"/>
      <c r="K18" s="17"/>
      <c r="L18" s="12"/>
      <c r="M18" s="22"/>
    </row>
    <row r="19" spans="1:13" ht="13.5" thickBot="1">
      <c r="A19" s="6" t="s">
        <v>67</v>
      </c>
      <c r="B19" s="38">
        <v>1198</v>
      </c>
      <c r="C19" s="72">
        <v>4</v>
      </c>
      <c r="D19" s="63">
        <v>1</v>
      </c>
      <c r="E19" s="63">
        <v>0</v>
      </c>
      <c r="F19" s="63">
        <v>0</v>
      </c>
      <c r="G19" s="63">
        <v>1849</v>
      </c>
      <c r="H19" s="63">
        <v>5273</v>
      </c>
      <c r="I19" s="63">
        <v>0</v>
      </c>
      <c r="J19" s="28"/>
      <c r="K19" s="16">
        <f>(B19*C19*(D19+E19+E19+F19))/(G19+H19+I19)</f>
        <v>0.6728447065431059</v>
      </c>
      <c r="L19" s="11"/>
      <c r="M19" s="22"/>
    </row>
    <row r="20" spans="2:13" ht="13.5" thickBot="1">
      <c r="B20" s="22"/>
      <c r="C20" s="22"/>
      <c r="D20" s="22"/>
      <c r="E20" s="22"/>
      <c r="F20" s="22"/>
      <c r="G20" s="22"/>
      <c r="H20" s="22"/>
      <c r="I20" s="22"/>
      <c r="J20" s="29"/>
      <c r="K20" s="17"/>
      <c r="L20" s="12"/>
      <c r="M20" s="22"/>
    </row>
    <row r="21" spans="1:13" ht="13.5" thickBot="1">
      <c r="A21" s="6" t="s">
        <v>23</v>
      </c>
      <c r="B21" s="38">
        <v>1200</v>
      </c>
      <c r="C21" s="38">
        <v>3</v>
      </c>
      <c r="D21" s="38">
        <v>1</v>
      </c>
      <c r="E21" s="38">
        <v>0</v>
      </c>
      <c r="F21" s="38">
        <v>0</v>
      </c>
      <c r="G21" s="38">
        <v>1000</v>
      </c>
      <c r="H21" s="38">
        <v>441</v>
      </c>
      <c r="I21" s="38">
        <v>20</v>
      </c>
      <c r="J21" s="28"/>
      <c r="K21" s="16">
        <f>(B21*C21*(D21+E21+E21+F21))/(G21+H21+I21)</f>
        <v>2.4640657084188913</v>
      </c>
      <c r="L21" s="11" t="s">
        <v>6</v>
      </c>
      <c r="M21" s="22" t="s">
        <v>7</v>
      </c>
    </row>
    <row r="22" spans="2:13" ht="12.75">
      <c r="B22" s="19"/>
      <c r="C22" s="19"/>
      <c r="D22" s="19"/>
      <c r="E22" s="19"/>
      <c r="F22" s="19"/>
      <c r="G22" s="19"/>
      <c r="H22" s="19"/>
      <c r="I22" s="19"/>
      <c r="J22" s="25"/>
      <c r="K22" s="19"/>
      <c r="M22" s="19"/>
    </row>
    <row r="23" spans="1:13" ht="5.25" customHeight="1">
      <c r="A23" s="39"/>
      <c r="B23" s="39"/>
      <c r="C23" s="40"/>
      <c r="D23" s="40"/>
      <c r="E23" s="40"/>
      <c r="F23" s="40"/>
      <c r="G23" s="40"/>
      <c r="H23" s="40"/>
      <c r="I23" s="40"/>
      <c r="J23" s="30"/>
      <c r="K23" s="40"/>
      <c r="L23" s="7"/>
      <c r="M23" s="23"/>
    </row>
    <row r="24" spans="2:13" ht="9" customHeight="1">
      <c r="B24" s="19"/>
      <c r="C24" s="19"/>
      <c r="D24" s="19"/>
      <c r="E24" s="19"/>
      <c r="F24" s="19"/>
      <c r="G24" s="19"/>
      <c r="H24" s="19"/>
      <c r="I24" s="19"/>
      <c r="J24" s="25"/>
      <c r="K24" s="9"/>
      <c r="M24" s="19"/>
    </row>
    <row r="25" spans="1:13" ht="27.75" customHeight="1">
      <c r="A25" s="49" t="s">
        <v>20</v>
      </c>
      <c r="B25" s="42">
        <v>1376</v>
      </c>
      <c r="C25" s="42">
        <v>4</v>
      </c>
      <c r="D25" s="42">
        <v>1</v>
      </c>
      <c r="E25" s="42">
        <v>0</v>
      </c>
      <c r="F25" s="42">
        <v>0</v>
      </c>
      <c r="G25" s="42">
        <v>685</v>
      </c>
      <c r="H25" s="42">
        <v>441</v>
      </c>
      <c r="I25" s="42">
        <v>0</v>
      </c>
      <c r="J25" s="31"/>
      <c r="K25" s="15">
        <f>ROUND(B25*C25*SUM(IF(SUM(D25,E25,F25)=0,1,D25),E25,F25)/SUM(G25,H25,I25),2)</f>
        <v>4.89</v>
      </c>
      <c r="L25" s="43">
        <v>37177</v>
      </c>
      <c r="M25" s="42" t="s">
        <v>9</v>
      </c>
    </row>
    <row r="26" spans="2:13" ht="10.5" customHeight="1">
      <c r="B26" s="9"/>
      <c r="C26" s="9"/>
      <c r="D26" s="9"/>
      <c r="E26" s="9"/>
      <c r="F26" s="9"/>
      <c r="G26" s="9"/>
      <c r="H26" s="9"/>
      <c r="I26" s="9"/>
      <c r="K26" s="9"/>
      <c r="L26" s="9"/>
      <c r="M26" s="20"/>
    </row>
    <row r="27" spans="1:13" s="41" customFormat="1" ht="33.75" customHeight="1">
      <c r="A27" s="41" t="s">
        <v>19</v>
      </c>
      <c r="B27" s="47">
        <v>1317</v>
      </c>
      <c r="C27" s="47">
        <v>4</v>
      </c>
      <c r="D27" s="47">
        <v>1</v>
      </c>
      <c r="E27" s="47">
        <v>0</v>
      </c>
      <c r="F27" s="47">
        <v>0</v>
      </c>
      <c r="G27" s="47">
        <v>685</v>
      </c>
      <c r="H27" s="47">
        <v>441</v>
      </c>
      <c r="I27" s="47">
        <v>0</v>
      </c>
      <c r="J27" s="45"/>
      <c r="K27" s="46">
        <f>ROUND(B27*C27*SUM(IF(SUM(D27,E27,F27)=0,1,D27),E27,F27)/SUM(G27,H27,I27),2)</f>
        <v>4.68</v>
      </c>
      <c r="L27" s="48">
        <v>37178</v>
      </c>
      <c r="M27" s="44" t="s">
        <v>9</v>
      </c>
    </row>
    <row r="28" ht="10.5" customHeight="1"/>
    <row r="29" spans="1:13" s="41" customFormat="1" ht="34.5" customHeight="1">
      <c r="A29" s="41" t="s">
        <v>21</v>
      </c>
      <c r="B29" s="53">
        <v>1317</v>
      </c>
      <c r="C29" s="53">
        <v>3</v>
      </c>
      <c r="D29" s="53">
        <v>1</v>
      </c>
      <c r="E29" s="53">
        <v>0</v>
      </c>
      <c r="F29" s="53">
        <v>0</v>
      </c>
      <c r="G29" s="53">
        <v>1317</v>
      </c>
      <c r="H29" s="53">
        <v>441</v>
      </c>
      <c r="I29" s="53">
        <v>0</v>
      </c>
      <c r="J29" s="45"/>
      <c r="K29" s="54">
        <f>ROUND(B29*C29*SUM(IF(SUM(D29,E29,F29)=0,1,D29),E29,F29)/SUM(G29,H29,I29),2)</f>
        <v>2.25</v>
      </c>
      <c r="L29" s="55"/>
      <c r="M29" s="56" t="s">
        <v>9</v>
      </c>
    </row>
  </sheetData>
  <printOptions/>
  <pageMargins left="0.12" right="0.56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6" sqref="A6:A20"/>
    </sheetView>
  </sheetViews>
  <sheetFormatPr defaultColWidth="11.421875" defaultRowHeight="12.75"/>
  <cols>
    <col min="1" max="1" width="7.140625" style="0" customWidth="1"/>
    <col min="2" max="2" width="13.00390625" style="0" customWidth="1"/>
  </cols>
  <sheetData>
    <row r="1" spans="1:11" ht="18.75" customHeight="1">
      <c r="A1" s="66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8.75" customHeight="1">
      <c r="A2" s="73" t="s">
        <v>40</v>
      </c>
      <c r="B2" s="73" t="s">
        <v>41</v>
      </c>
      <c r="C2" s="73" t="s">
        <v>42</v>
      </c>
      <c r="D2" s="73" t="s">
        <v>43</v>
      </c>
      <c r="E2" s="73" t="s">
        <v>44</v>
      </c>
      <c r="F2" s="68" t="s">
        <v>45</v>
      </c>
      <c r="G2" s="68" t="s">
        <v>47</v>
      </c>
      <c r="H2" s="68" t="s">
        <v>48</v>
      </c>
      <c r="I2" s="68" t="s">
        <v>50</v>
      </c>
      <c r="J2" s="68" t="s">
        <v>52</v>
      </c>
      <c r="K2" s="68" t="s">
        <v>53</v>
      </c>
    </row>
    <row r="3" spans="1:11" ht="18.75" customHeight="1">
      <c r="A3" s="74"/>
      <c r="B3" s="74"/>
      <c r="C3" s="74"/>
      <c r="D3" s="74"/>
      <c r="E3" s="74"/>
      <c r="F3" s="60" t="s">
        <v>46</v>
      </c>
      <c r="G3" s="60" t="s">
        <v>46</v>
      </c>
      <c r="H3" s="60" t="s">
        <v>49</v>
      </c>
      <c r="I3" s="60" t="s">
        <v>51</v>
      </c>
      <c r="J3" s="60" t="s">
        <v>46</v>
      </c>
      <c r="K3" s="60" t="s">
        <v>49</v>
      </c>
    </row>
    <row r="4" spans="1:11" ht="18.75" customHeight="1">
      <c r="A4" s="75" t="s">
        <v>54</v>
      </c>
      <c r="B4" s="75" t="s">
        <v>2</v>
      </c>
      <c r="C4" s="75" t="s">
        <v>55</v>
      </c>
      <c r="D4" s="75" t="s">
        <v>56</v>
      </c>
      <c r="E4" s="67" t="s">
        <v>57</v>
      </c>
      <c r="F4" s="75" t="s">
        <v>59</v>
      </c>
      <c r="G4" s="67" t="s">
        <v>59</v>
      </c>
      <c r="H4" s="75" t="s">
        <v>61</v>
      </c>
      <c r="I4" s="75" t="s">
        <v>62</v>
      </c>
      <c r="J4" s="67" t="s">
        <v>63</v>
      </c>
      <c r="K4" s="75" t="s">
        <v>65</v>
      </c>
    </row>
    <row r="5" spans="1:11" ht="18.75" customHeight="1">
      <c r="A5" s="74"/>
      <c r="B5" s="74"/>
      <c r="C5" s="74"/>
      <c r="D5" s="74"/>
      <c r="E5" s="69" t="s">
        <v>58</v>
      </c>
      <c r="F5" s="74"/>
      <c r="G5" s="69" t="s">
        <v>60</v>
      </c>
      <c r="H5" s="74"/>
      <c r="I5" s="74"/>
      <c r="J5" s="69" t="s">
        <v>64</v>
      </c>
      <c r="K5" s="74"/>
    </row>
    <row r="6" spans="1:11" ht="12.75">
      <c r="A6" s="70">
        <v>1</v>
      </c>
      <c r="B6" s="63" t="s">
        <v>24</v>
      </c>
      <c r="C6" s="64">
        <v>0.45</v>
      </c>
      <c r="D6" s="65">
        <v>1176</v>
      </c>
      <c r="E6" s="63">
        <v>3</v>
      </c>
      <c r="F6" s="63">
        <v>1</v>
      </c>
      <c r="G6" s="63">
        <v>0</v>
      </c>
      <c r="H6" s="63">
        <v>0</v>
      </c>
      <c r="I6" s="63">
        <v>564</v>
      </c>
      <c r="J6" s="63">
        <v>7280</v>
      </c>
      <c r="K6" s="63">
        <v>0</v>
      </c>
    </row>
    <row r="7" spans="1:11" ht="12.75">
      <c r="A7" s="71">
        <v>2</v>
      </c>
      <c r="B7" s="59" t="s">
        <v>25</v>
      </c>
      <c r="C7" s="60">
        <v>0.67</v>
      </c>
      <c r="D7" s="61">
        <v>1198</v>
      </c>
      <c r="E7" s="59">
        <v>4</v>
      </c>
      <c r="F7" s="59">
        <v>1</v>
      </c>
      <c r="G7" s="59">
        <v>0</v>
      </c>
      <c r="H7" s="59">
        <v>0</v>
      </c>
      <c r="I7" s="59">
        <v>1849</v>
      </c>
      <c r="J7" s="59">
        <v>5273</v>
      </c>
      <c r="K7" s="59">
        <v>0</v>
      </c>
    </row>
    <row r="8" spans="1:11" ht="12.75">
      <c r="A8" s="71">
        <v>3</v>
      </c>
      <c r="B8" s="59" t="s">
        <v>26</v>
      </c>
      <c r="C8" s="60">
        <v>1.87</v>
      </c>
      <c r="D8" s="61">
        <v>1179</v>
      </c>
      <c r="E8" s="59">
        <v>4</v>
      </c>
      <c r="F8" s="59">
        <v>1</v>
      </c>
      <c r="G8" s="59">
        <v>0</v>
      </c>
      <c r="H8" s="59">
        <v>0</v>
      </c>
      <c r="I8" s="59">
        <v>56</v>
      </c>
      <c r="J8" s="59">
        <v>462</v>
      </c>
      <c r="K8" s="59">
        <v>2000</v>
      </c>
    </row>
    <row r="9" spans="1:11" ht="12.75">
      <c r="A9" s="71">
        <v>4</v>
      </c>
      <c r="B9" s="59" t="s">
        <v>27</v>
      </c>
      <c r="C9" s="60">
        <v>3.39</v>
      </c>
      <c r="D9" s="61">
        <v>1200</v>
      </c>
      <c r="E9" s="59">
        <v>4</v>
      </c>
      <c r="F9" s="59">
        <v>1</v>
      </c>
      <c r="G9" s="59">
        <v>0</v>
      </c>
      <c r="H9" s="59">
        <v>0</v>
      </c>
      <c r="I9" s="59">
        <v>0</v>
      </c>
      <c r="J9" s="59">
        <v>340</v>
      </c>
      <c r="K9" s="59">
        <v>1075</v>
      </c>
    </row>
    <row r="10" spans="1:11" ht="12.75">
      <c r="A10" s="71">
        <v>5</v>
      </c>
      <c r="B10" s="59" t="s">
        <v>28</v>
      </c>
      <c r="C10" s="60">
        <v>4.52</v>
      </c>
      <c r="D10" s="61">
        <v>1171</v>
      </c>
      <c r="E10" s="59">
        <v>4</v>
      </c>
      <c r="F10" s="59">
        <v>3</v>
      </c>
      <c r="G10" s="59">
        <v>0</v>
      </c>
      <c r="H10" s="59">
        <v>0</v>
      </c>
      <c r="I10" s="59">
        <v>113</v>
      </c>
      <c r="J10" s="59">
        <v>755</v>
      </c>
      <c r="K10" s="59">
        <v>2239</v>
      </c>
    </row>
    <row r="11" spans="1:11" ht="12.75">
      <c r="A11" s="71">
        <v>6</v>
      </c>
      <c r="B11" s="59" t="s">
        <v>29</v>
      </c>
      <c r="C11" s="60">
        <v>4.68</v>
      </c>
      <c r="D11" s="61">
        <v>1317</v>
      </c>
      <c r="E11" s="59">
        <v>4</v>
      </c>
      <c r="F11" s="59">
        <v>1</v>
      </c>
      <c r="G11" s="59">
        <v>0</v>
      </c>
      <c r="H11" s="59">
        <v>0</v>
      </c>
      <c r="I11" s="59">
        <v>685</v>
      </c>
      <c r="J11" s="59">
        <v>441</v>
      </c>
      <c r="K11" s="59">
        <v>0</v>
      </c>
    </row>
    <row r="12" spans="1:11" ht="12.75">
      <c r="A12" s="71">
        <v>7</v>
      </c>
      <c r="B12" s="59" t="s">
        <v>30</v>
      </c>
      <c r="C12" s="60">
        <v>6.4</v>
      </c>
      <c r="D12" s="61">
        <v>1224</v>
      </c>
      <c r="E12" s="59">
        <v>4</v>
      </c>
      <c r="F12" s="59">
        <v>1</v>
      </c>
      <c r="G12" s="59">
        <v>0</v>
      </c>
      <c r="H12" s="59">
        <v>0</v>
      </c>
      <c r="I12" s="59">
        <v>77</v>
      </c>
      <c r="J12" s="59">
        <v>570</v>
      </c>
      <c r="K12" s="59">
        <v>118</v>
      </c>
    </row>
    <row r="13" spans="1:11" ht="12.75">
      <c r="A13" s="71">
        <v>8</v>
      </c>
      <c r="B13" s="59" t="s">
        <v>31</v>
      </c>
      <c r="C13" s="60">
        <v>11.3</v>
      </c>
      <c r="D13" s="61">
        <v>1232</v>
      </c>
      <c r="E13" s="59">
        <v>4</v>
      </c>
      <c r="F13" s="59">
        <v>0</v>
      </c>
      <c r="G13" s="59">
        <v>0</v>
      </c>
      <c r="H13" s="59">
        <v>12</v>
      </c>
      <c r="I13" s="59">
        <v>217</v>
      </c>
      <c r="J13" s="59">
        <v>747</v>
      </c>
      <c r="K13" s="59">
        <v>4267</v>
      </c>
    </row>
    <row r="14" spans="1:11" ht="12.75">
      <c r="A14" s="71">
        <v>9</v>
      </c>
      <c r="B14" s="59" t="s">
        <v>32</v>
      </c>
      <c r="C14" s="60">
        <v>12.49</v>
      </c>
      <c r="D14" s="61">
        <v>1257</v>
      </c>
      <c r="E14" s="59">
        <v>4</v>
      </c>
      <c r="F14" s="59">
        <v>3</v>
      </c>
      <c r="G14" s="59">
        <v>0</v>
      </c>
      <c r="H14" s="59">
        <v>0</v>
      </c>
      <c r="I14" s="59">
        <v>106</v>
      </c>
      <c r="J14" s="59">
        <v>1102</v>
      </c>
      <c r="K14" s="59">
        <v>0</v>
      </c>
    </row>
    <row r="15" spans="1:11" ht="12.75">
      <c r="A15" s="71">
        <v>10</v>
      </c>
      <c r="B15" s="59" t="s">
        <v>33</v>
      </c>
      <c r="C15" s="60">
        <v>13.47</v>
      </c>
      <c r="D15" s="61">
        <v>1179</v>
      </c>
      <c r="E15" s="59">
        <v>4</v>
      </c>
      <c r="F15" s="59">
        <v>3</v>
      </c>
      <c r="G15" s="59">
        <v>0</v>
      </c>
      <c r="H15" s="59">
        <v>1</v>
      </c>
      <c r="I15" s="59">
        <v>62</v>
      </c>
      <c r="J15" s="59">
        <v>545</v>
      </c>
      <c r="K15" s="59">
        <v>793</v>
      </c>
    </row>
    <row r="16" spans="1:11" ht="12.75">
      <c r="A16" s="71">
        <v>11</v>
      </c>
      <c r="B16" s="59" t="s">
        <v>34</v>
      </c>
      <c r="C16" s="60">
        <v>69.91</v>
      </c>
      <c r="D16" s="61">
        <v>1239</v>
      </c>
      <c r="E16" s="59">
        <v>4</v>
      </c>
      <c r="F16" s="59">
        <v>8</v>
      </c>
      <c r="G16" s="59">
        <v>1</v>
      </c>
      <c r="H16" s="59">
        <v>0</v>
      </c>
      <c r="I16" s="59">
        <v>25</v>
      </c>
      <c r="J16" s="59">
        <v>542</v>
      </c>
      <c r="K16" s="59">
        <v>71</v>
      </c>
    </row>
    <row r="17" spans="1:11" ht="12.75">
      <c r="A17" s="71">
        <v>12</v>
      </c>
      <c r="B17" s="59" t="s">
        <v>35</v>
      </c>
      <c r="C17" s="60">
        <v>855.98</v>
      </c>
      <c r="D17" s="61">
        <v>1316</v>
      </c>
      <c r="E17" s="59">
        <v>7</v>
      </c>
      <c r="F17" s="59">
        <v>21</v>
      </c>
      <c r="G17" s="59">
        <v>0</v>
      </c>
      <c r="H17" s="59">
        <v>0</v>
      </c>
      <c r="I17" s="59">
        <v>12</v>
      </c>
      <c r="J17" s="59">
        <v>214</v>
      </c>
      <c r="K17" s="59">
        <v>0</v>
      </c>
    </row>
    <row r="18" spans="1:11" ht="12.75">
      <c r="A18" s="71">
        <v>13</v>
      </c>
      <c r="B18" s="59" t="s">
        <v>36</v>
      </c>
      <c r="C18" s="62">
        <v>2038.4</v>
      </c>
      <c r="D18" s="61">
        <v>1911</v>
      </c>
      <c r="E18" s="59">
        <v>8</v>
      </c>
      <c r="F18" s="59">
        <v>4</v>
      </c>
      <c r="G18" s="59">
        <v>0</v>
      </c>
      <c r="H18" s="59">
        <v>0</v>
      </c>
      <c r="I18" s="59">
        <v>5</v>
      </c>
      <c r="J18" s="59">
        <v>25</v>
      </c>
      <c r="K18" s="59">
        <v>0</v>
      </c>
    </row>
    <row r="19" spans="1:11" ht="12.75">
      <c r="A19" s="71">
        <v>14</v>
      </c>
      <c r="B19" s="59" t="s">
        <v>37</v>
      </c>
      <c r="C19" s="62">
        <v>2429.24</v>
      </c>
      <c r="D19" s="61">
        <v>1463</v>
      </c>
      <c r="E19" s="59">
        <v>5</v>
      </c>
      <c r="F19" s="59">
        <v>8</v>
      </c>
      <c r="G19" s="59">
        <v>7</v>
      </c>
      <c r="H19" s="59">
        <v>74</v>
      </c>
      <c r="I19" s="59">
        <v>1</v>
      </c>
      <c r="J19" s="59">
        <v>145</v>
      </c>
      <c r="K19" s="59">
        <v>122</v>
      </c>
    </row>
    <row r="20" spans="1:11" ht="12.75">
      <c r="A20" s="71">
        <v>15</v>
      </c>
      <c r="B20" s="59" t="s">
        <v>38</v>
      </c>
      <c r="C20" s="62">
        <v>32886</v>
      </c>
      <c r="D20" s="61">
        <v>2639</v>
      </c>
      <c r="E20" s="59">
        <v>6</v>
      </c>
      <c r="F20" s="59">
        <v>5</v>
      </c>
      <c r="G20" s="59">
        <v>0</v>
      </c>
      <c r="H20" s="59">
        <v>49</v>
      </c>
      <c r="I20" s="59">
        <v>5</v>
      </c>
      <c r="J20" s="59">
        <v>21</v>
      </c>
      <c r="K20" s="59">
        <v>0</v>
      </c>
    </row>
  </sheetData>
  <mergeCells count="13">
    <mergeCell ref="F4:F5"/>
    <mergeCell ref="H4:H5"/>
    <mergeCell ref="I4:I5"/>
    <mergeCell ref="K4:K5"/>
    <mergeCell ref="E2:E3"/>
    <mergeCell ref="A4:A5"/>
    <mergeCell ref="B4:B5"/>
    <mergeCell ref="C4:C5"/>
    <mergeCell ref="D4:D5"/>
    <mergeCell ref="A2:A3"/>
    <mergeCell ref="B2:B3"/>
    <mergeCell ref="C2:C3"/>
    <mergeCell ref="D2:D3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Stern Ergebnisse</dc:title>
  <dc:subject/>
  <dc:creator>Philipp Esche</dc:creator>
  <cp:keywords/>
  <dc:description/>
  <cp:lastModifiedBy>Jochen Cezanne</cp:lastModifiedBy>
  <cp:lastPrinted>2001-10-14T23:17:53Z</cp:lastPrinted>
  <dcterms:created xsi:type="dcterms:W3CDTF">2001-09-28T19:08:55Z</dcterms:created>
  <dcterms:modified xsi:type="dcterms:W3CDTF">2001-09-30T10:07:29Z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